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ituatie lei" sheetId="1" r:id="rId1"/>
    <sheet name="Situatie valuta" sheetId="2" r:id="rId2"/>
    <sheet name="Date" sheetId="3" r:id="rId3"/>
    <sheet name="DocUti" sheetId="4" r:id="rId4"/>
  </sheets>
  <definedNames>
    <definedName name="_xlnm.Print_Titles" localSheetId="0">'Situatie lei'!$1:$5</definedName>
    <definedName name="_xlnm.Print_Titles" localSheetId="1">'Situatie valuta'!$1:$5</definedName>
    <definedName name="manual_de_utilizare_1" localSheetId="3">'DocUti'!$A$1:$A$67</definedName>
  </definedNames>
  <calcPr fullCalcOnLoad="1"/>
</workbook>
</file>

<file path=xl/sharedStrings.xml><?xml version="1.0" encoding="utf-8"?>
<sst xmlns="http://schemas.openxmlformats.org/spreadsheetml/2006/main" count="142" uniqueCount="117">
  <si>
    <t>Data
scadenta</t>
  </si>
  <si>
    <t>Foile "Situatie valuta"</t>
  </si>
  <si>
    <t>Data
facturii</t>
  </si>
  <si>
    <t>Data
scadentei</t>
  </si>
  <si>
    <t>Numar
factura</t>
  </si>
  <si>
    <t>Serie
factura</t>
  </si>
  <si>
    <t>Facturi neincasate</t>
  </si>
  <si>
    <t>Denumire
partener</t>
  </si>
  <si>
    <t>Cod
partener</t>
  </si>
  <si>
    <t>Moneda</t>
  </si>
  <si>
    <t>Valoare
factura
(valuta)</t>
  </si>
  <si>
    <t>Valoare
scadenta
(valuta)</t>
  </si>
  <si>
    <t>Valoare
factura
(lei)</t>
  </si>
  <si>
    <t>Valoare
scadenta
(lei)</t>
  </si>
  <si>
    <t>Valoare
neincasata
(valuta)</t>
  </si>
  <si>
    <t>Valoare
neincasata
(lei)</t>
  </si>
  <si>
    <t>Zile
intarziere</t>
  </si>
  <si>
    <t>Valoare
factura</t>
  </si>
  <si>
    <t>Valoare
neincasata</t>
  </si>
  <si>
    <t>Valoare
scadenta</t>
  </si>
  <si>
    <t>Partener</t>
  </si>
  <si>
    <t>Descriere</t>
  </si>
  <si>
    <t>Functionare</t>
  </si>
  <si>
    <t>Programul contine urmatoarele foi de lucru ( sheet-uri ):</t>
  </si>
  <si>
    <t>Date</t>
  </si>
  <si>
    <t>DocUti</t>
  </si>
  <si>
    <t>- documentatie utilizator ( acest sheet )</t>
  </si>
  <si>
    <t>Foaia "Date"</t>
  </si>
  <si>
    <t>Aceasta foaie contine datele brute, care sunt obtinute prin incarcare dintr-un program HAMOR Soft, de ex. hMARFA, hCONT etc.</t>
  </si>
  <si>
    <t>Coloanele au urmatoarea semnificatie:</t>
  </si>
  <si>
    <t>Utilizare</t>
  </si>
  <si>
    <t>Reguli</t>
  </si>
  <si>
    <t>Situatie lei</t>
  </si>
  <si>
    <t>Situatie valuta</t>
  </si>
  <si>
    <t>Foaia "Situatie lei"</t>
  </si>
  <si>
    <t>- cod partener</t>
  </si>
  <si>
    <t>- denumire partener</t>
  </si>
  <si>
    <t>- data facturii</t>
  </si>
  <si>
    <t>- data scadenta a facturii</t>
  </si>
  <si>
    <t>- numarul facturii</t>
  </si>
  <si>
    <t>- seria facturii</t>
  </si>
  <si>
    <t>- valoarea facturii in valuta; are sens numai daca factura a fost emisa in valuta</t>
  </si>
  <si>
    <t>Aceste modificari nu vor fi suprascrise la urmatoarea extragere de date.</t>
  </si>
  <si>
    <t>Manual de utilizare pentru "Generator de situatii a facturilor neincasate"</t>
  </si>
  <si>
    <t>Acest pachet Execl a fost proiectat pentru generarea unui raport a facturilor neincasate in lei si in valuta.</t>
  </si>
  <si>
    <t>- datele obtinute din hMARFA</t>
  </si>
  <si>
    <t>- situatia facturilor neincasate in lei</t>
  </si>
  <si>
    <t>- situatia facturilor neincasate in valuta</t>
  </si>
  <si>
    <t>- valoarea neincasata a facturii in lei la data extragerii</t>
  </si>
  <si>
    <t>- valoarea scadenta a facturii in lei la data extragerii; Este egala cu Valoarea neincasata, daca Zile intarziere&gt;0.</t>
  </si>
  <si>
    <t>- valoarea neincasata a facturii in valuta la data extragerii</t>
  </si>
  <si>
    <t xml:space="preserve">- moneda in care a fost emisa factura, daca a fost emisa in lei, celula contine spatii. </t>
  </si>
  <si>
    <t>Daca situatia contine mai multe monede, Grand total nu are sens.</t>
  </si>
  <si>
    <t xml:space="preserve">Aceasta foaie prezinta o situatie a facturilor emise in lei si neincasate pana la data de referinta. </t>
  </si>
  <si>
    <t xml:space="preserve">este mai mare decat data scadentei, atunci valoarea scadenta si data scadentei vor apare cu culoarea rosie.  </t>
  </si>
  <si>
    <t>astfel existand posibilitatea unei mai bune vizualizari a situatiei acestora.</t>
  </si>
  <si>
    <t xml:space="preserve">   </t>
  </si>
  <si>
    <t xml:space="preserve">La activare sunt afisate subtotalurile pe parteneri. Situatia detaliata pe facturi pentru toti partenerii </t>
  </si>
  <si>
    <t xml:space="preserve">se poate obtine selectand nivelul 3, iar facturile pentru un anumit partener se pot afisa facand click pe </t>
  </si>
  <si>
    <t>semnul + din dreptul subtotalului respectiv.</t>
  </si>
  <si>
    <t>Foaie se poate imprima din Excel, programul fiind pregatit pentru a listare adecvata.</t>
  </si>
  <si>
    <t xml:space="preserve">Deasemenea apare si numarul de zile de intarziere. Aceasta foaie prezinta toti partenerii intr-un subtotal, </t>
  </si>
  <si>
    <t xml:space="preserve">Acest sheet preia din sheet-ul Date numai acele facturi, care au moneda in lei. Daca data unei facturi </t>
  </si>
  <si>
    <t xml:space="preserve">Aceasta foaie prezinta o situatie a facturilor emise in valuta si neincasate pana la data de referinta. </t>
  </si>
  <si>
    <t xml:space="preserve">Acest sheet preia din foaia de lucru Date numai acele facturi, care au moneda in valuta. Daca data unei </t>
  </si>
  <si>
    <t xml:space="preserve">facturi este mai mare decat data scadentei, atunci valoarea scadenta si data scadentei vor apare cu </t>
  </si>
  <si>
    <t xml:space="preserve">culoarea rosie. Deasemenea apare si numarul de zile de intarziere. Aceasta foaie prezinta toti partenerii </t>
  </si>
  <si>
    <t>intr-un subtotal, astfel avand posibilitatea unei mai bune vizualizari a situatiei acestora.</t>
  </si>
  <si>
    <t>semnul + din dreptul subtotului respectiv.</t>
  </si>
  <si>
    <t>Foaia se poate imprima din Excel, programul fiind pregatit pentru a listare adecvata.</t>
  </si>
  <si>
    <t>- valoarea scadenta a facturii la data extragerii. Este egala cu Valoarea neincasata, daca Zile intarziere&gt;0.</t>
  </si>
  <si>
    <t>- valoarea facturii in lei; daca factura a fost emisa in valuta, atunci acest camp are o valoare calculata</t>
  </si>
  <si>
    <t xml:space="preserve">  in functie de cursul de schimb</t>
  </si>
  <si>
    <t xml:space="preserve">- numarul de zile de intarziere pentru factura; daca data extragerii este mai mica sau egala cu data scadentei, </t>
  </si>
  <si>
    <t xml:space="preserve"> atunci aceasta valoare este 0</t>
  </si>
  <si>
    <t>Pachetul odata setat, nu mai are nevoie de nici o interventie, doar daca utilizatorul doreste sa modifice capul listelor din sheet-urile situatie</t>
  </si>
  <si>
    <t xml:space="preserve"> (culoare, font etc ).</t>
  </si>
  <si>
    <t xml:space="preserve">Un rand este considerat valid (este luat in considerare de program), daca celula din coloana "Cod Partener" este completata. </t>
  </si>
  <si>
    <t>Programul parcurge randurile pana cand va gasi o celula din aceasta coloana vida, iar dupa o astfel de valoare, toate randurile vor fi ignorate.</t>
  </si>
  <si>
    <t xml:space="preserve">0012   </t>
  </si>
  <si>
    <t xml:space="preserve">ABC LTD.                      </t>
  </si>
  <si>
    <t>E90001</t>
  </si>
  <si>
    <t xml:space="preserve">E9 900001      </t>
  </si>
  <si>
    <t>EUR</t>
  </si>
  <si>
    <t xml:space="preserve">0014   </t>
  </si>
  <si>
    <t xml:space="preserve">AUSTRALIAN TRADER             </t>
  </si>
  <si>
    <t>E90002</t>
  </si>
  <si>
    <t xml:space="preserve">E9 900002      </t>
  </si>
  <si>
    <t>USD</t>
  </si>
  <si>
    <t xml:space="preserve">0005   </t>
  </si>
  <si>
    <t xml:space="preserve">INVEST SRL                    </t>
  </si>
  <si>
    <t>090006</t>
  </si>
  <si>
    <t xml:space="preserve">F9 000006      </t>
  </si>
  <si>
    <t xml:space="preserve">0007   </t>
  </si>
  <si>
    <t xml:space="preserve">COPYCALC SRL                  </t>
  </si>
  <si>
    <t>090007</t>
  </si>
  <si>
    <t xml:space="preserve">F9 000007      </t>
  </si>
  <si>
    <t xml:space="preserve">0010   </t>
  </si>
  <si>
    <t xml:space="preserve">COMTOUR RA                    </t>
  </si>
  <si>
    <t>090008</t>
  </si>
  <si>
    <t xml:space="preserve">F9 000008      </t>
  </si>
  <si>
    <t>HAMOR Soft - demonstratie Sfantu Gheorghe, CIF:RO547548</t>
  </si>
  <si>
    <t>Extras la: 31/12/2009 17:22</t>
  </si>
  <si>
    <t>31/12/2009</t>
  </si>
  <si>
    <t>Facturi in lei neincasate la data 31/12/2009</t>
  </si>
  <si>
    <t>Facturi in valuta neincasate la data 31/12/2009</t>
  </si>
  <si>
    <t>ABC LTD.                       - 0012    (EUR)</t>
  </si>
  <si>
    <t>AUSTRALIAN TRADER              - 0014    (USD)</t>
  </si>
  <si>
    <t xml:space="preserve">INVEST SRL                     - 0005   </t>
  </si>
  <si>
    <t xml:space="preserve">COPYCALC SRL                   - 0007   </t>
  </si>
  <si>
    <t xml:space="preserve">COMTOUR RA                     - 0010   </t>
  </si>
  <si>
    <t>INVEST SRL                     - 0005    Total</t>
  </si>
  <si>
    <t>COPYCALC SRL                   - 0007    Total</t>
  </si>
  <si>
    <t>COMTOUR RA                     - 0010    Total</t>
  </si>
  <si>
    <t>Total general</t>
  </si>
  <si>
    <t>AUSTRALIAN TRADER              - 0014    (USD) Total</t>
  </si>
  <si>
    <t>ABC LTD.                       - 0012    (EUR) 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</si>
</sst>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6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7" fillId="35" borderId="12" xfId="0" applyFont="1" applyFill="1" applyBorder="1" applyAlignment="1">
      <alignment/>
    </xf>
    <xf numFmtId="14" fontId="0" fillId="35" borderId="0" xfId="0" applyNumberFormat="1" applyFill="1" applyBorder="1" applyAlignment="1">
      <alignment horizontal="center"/>
    </xf>
    <xf numFmtId="14" fontId="45" fillId="35" borderId="0" xfId="0" applyNumberFormat="1" applyFon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14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4" fontId="0" fillId="35" borderId="0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27" fillId="35" borderId="14" xfId="0" applyFont="1" applyFill="1" applyBorder="1" applyAlignment="1">
      <alignment/>
    </xf>
    <xf numFmtId="14" fontId="0" fillId="35" borderId="15" xfId="0" applyNumberFormat="1" applyFill="1" applyBorder="1" applyAlignment="1">
      <alignment horizontal="center"/>
    </xf>
    <xf numFmtId="14" fontId="45" fillId="35" borderId="15" xfId="0" applyNumberFormat="1" applyFont="1" applyFill="1" applyBorder="1" applyAlignment="1">
      <alignment horizontal="center"/>
    </xf>
    <xf numFmtId="49" fontId="0" fillId="35" borderId="15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4" fillId="36" borderId="12" xfId="0" applyFont="1" applyFill="1" applyBorder="1" applyAlignment="1">
      <alignment/>
    </xf>
    <xf numFmtId="14" fontId="0" fillId="36" borderId="0" xfId="0" applyNumberFormat="1" applyFill="1" applyBorder="1" applyAlignment="1">
      <alignment horizontal="center"/>
    </xf>
    <xf numFmtId="14" fontId="45" fillId="36" borderId="0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14" fontId="27" fillId="35" borderId="14" xfId="0" applyNumberFormat="1" applyFont="1" applyFill="1" applyBorder="1" applyAlignment="1">
      <alignment/>
    </xf>
    <xf numFmtId="14" fontId="0" fillId="35" borderId="15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4" fontId="0" fillId="36" borderId="18" xfId="0" applyNumberFormat="1" applyFont="1" applyFill="1" applyBorder="1" applyAlignment="1">
      <alignment horizontal="center"/>
    </xf>
    <xf numFmtId="14" fontId="45" fillId="36" borderId="18" xfId="0" applyNumberFormat="1" applyFont="1" applyFill="1" applyBorder="1" applyAlignment="1">
      <alignment horizontal="center"/>
    </xf>
    <xf numFmtId="49" fontId="0" fillId="36" borderId="18" xfId="0" applyNumberFormat="1" applyFont="1" applyFill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0" fontId="27" fillId="35" borderId="20" xfId="0" applyFont="1" applyFill="1" applyBorder="1" applyAlignment="1">
      <alignment/>
    </xf>
    <xf numFmtId="14" fontId="0" fillId="35" borderId="21" xfId="0" applyNumberFormat="1" applyFill="1" applyBorder="1" applyAlignment="1">
      <alignment horizontal="center"/>
    </xf>
    <xf numFmtId="14" fontId="45" fillId="35" borderId="21" xfId="0" applyNumberFormat="1" applyFont="1" applyFill="1" applyBorder="1" applyAlignment="1">
      <alignment horizontal="center"/>
    </xf>
    <xf numFmtId="49" fontId="0" fillId="35" borderId="21" xfId="0" applyNumberFormat="1" applyFill="1" applyBorder="1" applyAlignment="1">
      <alignment horizontal="center"/>
    </xf>
    <xf numFmtId="4" fontId="0" fillId="35" borderId="21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14" fontId="0" fillId="36" borderId="0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4" fontId="0" fillId="36" borderId="0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49" fontId="27" fillId="35" borderId="14" xfId="0" applyNumberFormat="1" applyFont="1" applyFill="1" applyBorder="1" applyAlignment="1">
      <alignment/>
    </xf>
    <xf numFmtId="14" fontId="0" fillId="36" borderId="18" xfId="0" applyNumberFormat="1" applyFill="1" applyBorder="1" applyAlignment="1">
      <alignment horizontal="center"/>
    </xf>
    <xf numFmtId="49" fontId="0" fillId="36" borderId="18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/>
    </xf>
    <xf numFmtId="3" fontId="0" fillId="36" borderId="19" xfId="0" applyNumberFormat="1" applyFill="1" applyBorder="1" applyAlignment="1">
      <alignment/>
    </xf>
    <xf numFmtId="14" fontId="0" fillId="35" borderId="21" xfId="0" applyNumberFormat="1" applyFont="1" applyFill="1" applyBorder="1" applyAlignment="1">
      <alignment horizontal="center"/>
    </xf>
    <xf numFmtId="49" fontId="0" fillId="35" borderId="21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/>
    </xf>
    <xf numFmtId="3" fontId="0" fillId="35" borderId="2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outlinePr summaryBelow="0"/>
    <pageSetUpPr fitToPage="1"/>
  </sheetPr>
  <dimension ref="A1:I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2.75" outlineLevelRow="2"/>
  <cols>
    <col min="1" max="1" width="55.140625" style="10" bestFit="1" customWidth="1"/>
    <col min="2" max="2" width="10.140625" style="5" bestFit="1" customWidth="1"/>
    <col min="3" max="3" width="10.421875" style="5" bestFit="1" customWidth="1"/>
    <col min="4" max="4" width="8.00390625" style="4" bestFit="1" customWidth="1"/>
    <col min="5" max="5" width="9.140625" style="11" bestFit="1" customWidth="1"/>
    <col min="6" max="6" width="12.140625" style="11" bestFit="1" customWidth="1"/>
    <col min="7" max="7" width="10.421875" style="11" bestFit="1" customWidth="1"/>
    <col min="8" max="8" width="10.421875" style="6" bestFit="1" customWidth="1"/>
    <col min="9" max="9" width="12.140625" style="6" customWidth="1"/>
  </cols>
  <sheetData>
    <row r="1" spans="1:8" ht="12.75">
      <c r="A1" s="32" t="str">
        <f>Date!A1</f>
        <v>HAMOR Soft - demonstratie Sfantu Gheorghe, CIF:RO547548</v>
      </c>
      <c r="B1" s="32"/>
      <c r="C1" s="32"/>
      <c r="D1" s="32"/>
      <c r="E1" s="32"/>
      <c r="F1" s="32"/>
      <c r="G1" s="32"/>
      <c r="H1" s="32"/>
    </row>
    <row r="2" spans="1:9" ht="12.75">
      <c r="A2" s="33"/>
      <c r="B2" s="33"/>
      <c r="C2" s="33"/>
      <c r="D2" s="33"/>
      <c r="E2" s="33"/>
      <c r="F2" s="33"/>
      <c r="G2" s="33"/>
      <c r="H2" s="33"/>
      <c r="I2" s="13"/>
    </row>
    <row r="3" spans="1:9" ht="25.5">
      <c r="A3" s="31" t="s">
        <v>104</v>
      </c>
      <c r="B3" s="31"/>
      <c r="C3" s="31"/>
      <c r="D3" s="31"/>
      <c r="E3" s="31"/>
      <c r="F3" s="31"/>
      <c r="G3" s="31"/>
      <c r="H3" s="31"/>
      <c r="I3" s="23"/>
    </row>
    <row r="4" spans="1:8" ht="30" customHeight="1">
      <c r="A4" s="34"/>
      <c r="B4" s="34"/>
      <c r="C4" s="34"/>
      <c r="D4" s="34"/>
      <c r="E4" s="34"/>
      <c r="F4" s="34"/>
      <c r="G4" s="34"/>
      <c r="H4" s="34"/>
    </row>
    <row r="5" spans="1:9" s="24" customFormat="1" ht="35.25" customHeight="1" thickBot="1">
      <c r="A5" s="8" t="s">
        <v>20</v>
      </c>
      <c r="B5" s="8" t="s">
        <v>2</v>
      </c>
      <c r="C5" s="8" t="s">
        <v>0</v>
      </c>
      <c r="D5" s="7" t="s">
        <v>4</v>
      </c>
      <c r="E5" s="12" t="s">
        <v>17</v>
      </c>
      <c r="F5" s="12" t="s">
        <v>18</v>
      </c>
      <c r="G5" s="12" t="s">
        <v>19</v>
      </c>
      <c r="H5" s="9" t="s">
        <v>16</v>
      </c>
      <c r="I5" s="26"/>
    </row>
    <row r="6" spans="1:8" ht="14.25" thickTop="1">
      <c r="A6" s="73" t="s">
        <v>114</v>
      </c>
      <c r="B6" s="74"/>
      <c r="C6" s="75"/>
      <c r="D6" s="76"/>
      <c r="E6" s="77">
        <f>SUBTOTAL(9,E8:E12)</f>
        <v>18120.22</v>
      </c>
      <c r="F6" s="77">
        <f>SUBTOTAL(9,F8:F12)</f>
        <v>15395.54</v>
      </c>
      <c r="G6" s="77">
        <f>SUBTOTAL(9,G8:G12)</f>
        <v>15395.54</v>
      </c>
      <c r="H6" s="78"/>
    </row>
    <row r="7" spans="1:8" ht="13.5" outlineLevel="1" collapsed="1">
      <c r="A7" s="40" t="s">
        <v>113</v>
      </c>
      <c r="B7" s="41"/>
      <c r="C7" s="42"/>
      <c r="D7" s="43"/>
      <c r="E7" s="44">
        <f>SUBTOTAL(9,E8:E8)</f>
        <v>9724.68</v>
      </c>
      <c r="F7" s="44">
        <f>SUBTOTAL(9,F8:F8)</f>
        <v>8000</v>
      </c>
      <c r="G7" s="44">
        <f>SUBTOTAL(9,G8:G8)</f>
        <v>8000</v>
      </c>
      <c r="H7" s="45"/>
    </row>
    <row r="8" spans="1:8" ht="13.5" hidden="1" outlineLevel="2">
      <c r="A8" s="56" t="s">
        <v>110</v>
      </c>
      <c r="B8" s="57">
        <v>40157</v>
      </c>
      <c r="C8" s="58">
        <v>40162</v>
      </c>
      <c r="D8" s="59" t="s">
        <v>99</v>
      </c>
      <c r="E8" s="60">
        <v>9724.68</v>
      </c>
      <c r="F8" s="60">
        <v>8000</v>
      </c>
      <c r="G8" s="60">
        <v>8000</v>
      </c>
      <c r="H8" s="61">
        <v>16</v>
      </c>
    </row>
    <row r="9" spans="1:8" ht="13.5" outlineLevel="1" collapsed="1">
      <c r="A9" s="50" t="s">
        <v>112</v>
      </c>
      <c r="B9" s="51"/>
      <c r="C9" s="52"/>
      <c r="D9" s="53"/>
      <c r="E9" s="54">
        <f>SUBTOTAL(9,E10:E10)</f>
        <v>5395.54</v>
      </c>
      <c r="F9" s="54">
        <f>SUBTOTAL(9,F10:F10)</f>
        <v>5395.54</v>
      </c>
      <c r="G9" s="54">
        <f>SUBTOTAL(9,G10:G10)</f>
        <v>5395.54</v>
      </c>
      <c r="H9" s="55"/>
    </row>
    <row r="10" spans="1:8" ht="13.5" hidden="1" outlineLevel="2">
      <c r="A10" s="56" t="s">
        <v>109</v>
      </c>
      <c r="B10" s="57">
        <v>40153</v>
      </c>
      <c r="C10" s="58">
        <v>40158</v>
      </c>
      <c r="D10" s="59" t="s">
        <v>95</v>
      </c>
      <c r="E10" s="60">
        <v>5395.54</v>
      </c>
      <c r="F10" s="60">
        <v>5395.54</v>
      </c>
      <c r="G10" s="60">
        <v>5395.54</v>
      </c>
      <c r="H10" s="61">
        <v>20</v>
      </c>
    </row>
    <row r="11" spans="1:8" ht="13.5" outlineLevel="1" collapsed="1">
      <c r="A11" s="62" t="s">
        <v>111</v>
      </c>
      <c r="B11" s="63"/>
      <c r="C11" s="52"/>
      <c r="D11" s="64"/>
      <c r="E11" s="65">
        <f>SUBTOTAL(9,E12:E12)</f>
        <v>3000</v>
      </c>
      <c r="F11" s="65">
        <f>SUBTOTAL(9,F12:F12)</f>
        <v>2000</v>
      </c>
      <c r="G11" s="65">
        <f>SUBTOTAL(9,G12:G12)</f>
        <v>2000</v>
      </c>
      <c r="H11" s="66"/>
    </row>
    <row r="12" spans="1:8" ht="14.25" hidden="1" outlineLevel="2" thickBot="1">
      <c r="A12" s="67" t="s">
        <v>108</v>
      </c>
      <c r="B12" s="68">
        <v>40116</v>
      </c>
      <c r="C12" s="69">
        <v>40121</v>
      </c>
      <c r="D12" s="70" t="s">
        <v>91</v>
      </c>
      <c r="E12" s="71">
        <v>3000</v>
      </c>
      <c r="F12" s="71">
        <v>2000</v>
      </c>
      <c r="G12" s="71">
        <v>2000</v>
      </c>
      <c r="H12" s="72">
        <v>57</v>
      </c>
    </row>
  </sheetData>
  <sheetProtection/>
  <mergeCells count="4">
    <mergeCell ref="A3:H3"/>
    <mergeCell ref="A1:H1"/>
    <mergeCell ref="A2:H2"/>
    <mergeCell ref="A4:H4"/>
  </mergeCells>
  <conditionalFormatting sqref="G6:G65536">
    <cfRule type="cellIs" priority="1" dxfId="0" operator="notEqual" stopIfTrue="1">
      <formula>0</formula>
    </cfRule>
  </conditionalFormatting>
  <printOptions/>
  <pageMargins left="0.5905511811023623" right="0.1968503937007874" top="0.3937007874015748" bottom="0.4724409448818898" header="0.5118110236220472" footer="0.2362204724409449"/>
  <pageSetup fitToHeight="0" fitToWidth="1" horizontalDpi="600" verticalDpi="600" orientation="landscape" paperSize="9" r:id="rId1"/>
  <headerFooter alignWithMargins="0">
    <oddFooter xml:space="preserve">&amp;Cpag. &amp;P/&amp;N&amp;R&amp;4Generat cu hMARFE-HAMOR Soft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outlinePr summaryBelow="0"/>
    <pageSetUpPr fitToPage="1"/>
  </sheetPr>
  <dimension ref="A1:I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2.75" outlineLevelRow="2"/>
  <cols>
    <col min="1" max="1" width="62.140625" style="10" bestFit="1" customWidth="1"/>
    <col min="2" max="2" width="10.140625" style="5" bestFit="1" customWidth="1"/>
    <col min="3" max="3" width="10.421875" style="5" bestFit="1" customWidth="1"/>
    <col min="4" max="4" width="8.00390625" style="4" bestFit="1" customWidth="1"/>
    <col min="5" max="5" width="9.140625" style="11" bestFit="1" customWidth="1"/>
    <col min="6" max="6" width="12.140625" style="11" bestFit="1" customWidth="1"/>
    <col min="7" max="7" width="10.421875" style="11" bestFit="1" customWidth="1"/>
    <col min="8" max="8" width="10.421875" style="6" bestFit="1" customWidth="1"/>
    <col min="9" max="9" width="12.140625" style="6" customWidth="1"/>
  </cols>
  <sheetData>
    <row r="1" spans="1:8" ht="12.75">
      <c r="A1" s="35" t="str">
        <f>Date!A1</f>
        <v>HAMOR Soft - demonstratie Sfantu Gheorghe, CIF:RO547548</v>
      </c>
      <c r="B1" s="35"/>
      <c r="C1" s="35"/>
      <c r="D1" s="35"/>
      <c r="E1" s="35"/>
      <c r="F1" s="35"/>
      <c r="G1" s="35"/>
      <c r="H1" s="35"/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9" ht="25.5">
      <c r="A3" s="31" t="s">
        <v>105</v>
      </c>
      <c r="B3" s="31"/>
      <c r="C3" s="31"/>
      <c r="D3" s="31"/>
      <c r="E3" s="31"/>
      <c r="F3" s="31"/>
      <c r="G3" s="31"/>
      <c r="H3" s="31"/>
      <c r="I3" s="25"/>
    </row>
    <row r="4" spans="1:8" ht="30" customHeight="1">
      <c r="A4" s="34"/>
      <c r="B4" s="34"/>
      <c r="C4" s="34"/>
      <c r="D4" s="34"/>
      <c r="E4" s="34"/>
      <c r="F4" s="34"/>
      <c r="G4" s="34"/>
      <c r="H4" s="34"/>
    </row>
    <row r="5" spans="1:9" s="24" customFormat="1" ht="35.25" customHeight="1" thickBot="1">
      <c r="A5" s="7" t="s">
        <v>20</v>
      </c>
      <c r="B5" s="8" t="s">
        <v>2</v>
      </c>
      <c r="C5" s="8" t="s">
        <v>0</v>
      </c>
      <c r="D5" s="7" t="s">
        <v>4</v>
      </c>
      <c r="E5" s="12" t="s">
        <v>17</v>
      </c>
      <c r="F5" s="12" t="s">
        <v>18</v>
      </c>
      <c r="G5" s="12" t="s">
        <v>19</v>
      </c>
      <c r="H5" s="9" t="s">
        <v>16</v>
      </c>
      <c r="I5" s="26"/>
    </row>
    <row r="6" spans="1:8" ht="14.25" thickTop="1">
      <c r="A6" s="73" t="s">
        <v>114</v>
      </c>
      <c r="B6" s="88"/>
      <c r="C6" s="75"/>
      <c r="D6" s="89"/>
      <c r="E6" s="90">
        <f>SUBTOTAL(9,E8:E10)</f>
        <v>2571.42</v>
      </c>
      <c r="F6" s="90">
        <f>SUBTOTAL(9,F8:F10)</f>
        <v>301.54</v>
      </c>
      <c r="G6" s="90">
        <f>SUBTOTAL(9,G8:G10)</f>
        <v>301.54</v>
      </c>
      <c r="H6" s="91"/>
    </row>
    <row r="7" spans="1:8" ht="13.5" outlineLevel="1" collapsed="1">
      <c r="A7" s="40" t="s">
        <v>116</v>
      </c>
      <c r="B7" s="46"/>
      <c r="C7" s="42"/>
      <c r="D7" s="47"/>
      <c r="E7" s="48">
        <f>SUBTOTAL(9,E8:E8)</f>
        <v>501.54</v>
      </c>
      <c r="F7" s="48">
        <f>SUBTOTAL(9,F8:F8)</f>
        <v>101.54</v>
      </c>
      <c r="G7" s="48">
        <f>SUBTOTAL(9,G8:G8)</f>
        <v>101.54</v>
      </c>
      <c r="H7" s="49"/>
    </row>
    <row r="8" spans="1:8" ht="13.5" hidden="1" outlineLevel="2">
      <c r="A8" s="56" t="s">
        <v>106</v>
      </c>
      <c r="B8" s="79">
        <v>40095</v>
      </c>
      <c r="C8" s="58">
        <v>40107</v>
      </c>
      <c r="D8" s="80" t="s">
        <v>81</v>
      </c>
      <c r="E8" s="81">
        <v>501.54</v>
      </c>
      <c r="F8" s="81">
        <v>101.54</v>
      </c>
      <c r="G8" s="81">
        <v>101.54</v>
      </c>
      <c r="H8" s="82">
        <v>71</v>
      </c>
    </row>
    <row r="9" spans="1:8" ht="13.5" outlineLevel="1" collapsed="1">
      <c r="A9" s="83" t="s">
        <v>115</v>
      </c>
      <c r="B9" s="51"/>
      <c r="C9" s="52"/>
      <c r="D9" s="53"/>
      <c r="E9" s="54">
        <f>SUBTOTAL(9,E10:E10)</f>
        <v>2069.88</v>
      </c>
      <c r="F9" s="54">
        <f>SUBTOTAL(9,F10:F10)</f>
        <v>200</v>
      </c>
      <c r="G9" s="54">
        <f>SUBTOTAL(9,G10:G10)</f>
        <v>200</v>
      </c>
      <c r="H9" s="55"/>
    </row>
    <row r="10" spans="1:8" ht="14.25" hidden="1" outlineLevel="2" thickBot="1">
      <c r="A10" s="67" t="s">
        <v>107</v>
      </c>
      <c r="B10" s="84">
        <v>40098</v>
      </c>
      <c r="C10" s="69">
        <v>40113</v>
      </c>
      <c r="D10" s="85" t="s">
        <v>86</v>
      </c>
      <c r="E10" s="86">
        <v>2069.88</v>
      </c>
      <c r="F10" s="86">
        <v>200</v>
      </c>
      <c r="G10" s="86">
        <v>200</v>
      </c>
      <c r="H10" s="87">
        <v>65</v>
      </c>
    </row>
  </sheetData>
  <sheetProtection/>
  <mergeCells count="4">
    <mergeCell ref="A3:H3"/>
    <mergeCell ref="A1:H1"/>
    <mergeCell ref="A2:H2"/>
    <mergeCell ref="A4:H4"/>
  </mergeCells>
  <printOptions/>
  <pageMargins left="0.5905511811023623" right="0.1968503937007874" top="0.3937007874015748" bottom="0.4724409448818898" header="0.5118110236220472" footer="0.2362204724409449"/>
  <pageSetup fitToHeight="0" fitToWidth="1" horizontalDpi="600" verticalDpi="600" orientation="landscape" paperSize="9" r:id="rId1"/>
  <headerFooter alignWithMargins="0">
    <oddFooter>&amp;Cpag. &amp;P/&amp;N&amp;R&amp;4Generat cu hMARFE-HAMOR Soft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7109375" style="2" bestFit="1" customWidth="1"/>
    <col min="2" max="2" width="28.421875" style="2" bestFit="1" customWidth="1"/>
    <col min="3" max="4" width="10.140625" style="1" bestFit="1" customWidth="1"/>
    <col min="5" max="5" width="7.28125" style="2" bestFit="1" customWidth="1"/>
    <col min="6" max="6" width="13.421875" style="2" bestFit="1" customWidth="1"/>
    <col min="7" max="7" width="7.57421875" style="2" bestFit="1" customWidth="1"/>
    <col min="8" max="8" width="7.57421875" style="3" bestFit="1" customWidth="1"/>
    <col min="9" max="9" width="10.00390625" style="3" bestFit="1" customWidth="1"/>
    <col min="10" max="10" width="8.57421875" style="3" bestFit="1" customWidth="1"/>
    <col min="11" max="11" width="7.57421875" style="3" bestFit="1" customWidth="1"/>
    <col min="12" max="12" width="10.00390625" style="3" bestFit="1" customWidth="1"/>
    <col min="13" max="13" width="8.57421875" style="3" bestFit="1" customWidth="1"/>
    <col min="14" max="14" width="8.57421875" style="6" bestFit="1" customWidth="1"/>
  </cols>
  <sheetData>
    <row r="1" spans="1:14" ht="12.75">
      <c r="A1" s="35" t="s">
        <v>101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</row>
    <row r="4" spans="1:14" ht="12.75">
      <c r="A4" s="39" t="s">
        <v>103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8.25">
      <c r="A5" s="27" t="s">
        <v>8</v>
      </c>
      <c r="B5" s="27" t="s">
        <v>7</v>
      </c>
      <c r="C5" s="28" t="s">
        <v>2</v>
      </c>
      <c r="D5" s="28" t="s">
        <v>3</v>
      </c>
      <c r="E5" s="27" t="s">
        <v>4</v>
      </c>
      <c r="F5" s="27" t="s">
        <v>5</v>
      </c>
      <c r="G5" s="27" t="s">
        <v>9</v>
      </c>
      <c r="H5" s="29" t="s">
        <v>10</v>
      </c>
      <c r="I5" s="29" t="s">
        <v>14</v>
      </c>
      <c r="J5" s="29" t="s">
        <v>11</v>
      </c>
      <c r="K5" s="29" t="s">
        <v>12</v>
      </c>
      <c r="L5" s="29" t="s">
        <v>15</v>
      </c>
      <c r="M5" s="29" t="s">
        <v>13</v>
      </c>
      <c r="N5" s="30" t="s">
        <v>16</v>
      </c>
    </row>
    <row r="6" spans="1:14" ht="12.75">
      <c r="A6" s="2" t="s">
        <v>79</v>
      </c>
      <c r="B6" s="2" t="s">
        <v>80</v>
      </c>
      <c r="C6" s="1">
        <v>40095</v>
      </c>
      <c r="D6" s="1">
        <v>40107</v>
      </c>
      <c r="E6" s="2" t="s">
        <v>81</v>
      </c>
      <c r="F6" s="2" t="s">
        <v>82</v>
      </c>
      <c r="G6" s="2" t="s">
        <v>83</v>
      </c>
      <c r="H6" s="3">
        <v>501.54</v>
      </c>
      <c r="I6" s="3">
        <v>101.54</v>
      </c>
      <c r="J6" s="3">
        <v>101.54</v>
      </c>
      <c r="K6" s="3">
        <v>2137.51</v>
      </c>
      <c r="L6" s="3">
        <v>426.47</v>
      </c>
      <c r="M6" s="3">
        <v>426.47</v>
      </c>
      <c r="N6" s="6">
        <v>71</v>
      </c>
    </row>
    <row r="7" spans="1:14" ht="12.75">
      <c r="A7" s="2" t="s">
        <v>84</v>
      </c>
      <c r="B7" s="2" t="s">
        <v>85</v>
      </c>
      <c r="C7" s="1">
        <v>40098</v>
      </c>
      <c r="D7" s="1">
        <v>40113</v>
      </c>
      <c r="E7" s="2" t="s">
        <v>86</v>
      </c>
      <c r="F7" s="2" t="s">
        <v>87</v>
      </c>
      <c r="G7" s="2" t="s">
        <v>88</v>
      </c>
      <c r="H7" s="3">
        <v>2069.88</v>
      </c>
      <c r="I7" s="3">
        <v>200</v>
      </c>
      <c r="J7" s="3">
        <v>200</v>
      </c>
      <c r="K7" s="3">
        <v>6025.27</v>
      </c>
      <c r="L7" s="3">
        <v>600</v>
      </c>
      <c r="M7" s="3">
        <v>600</v>
      </c>
      <c r="N7" s="6">
        <v>65</v>
      </c>
    </row>
    <row r="8" spans="1:14" ht="12.75">
      <c r="A8" s="2" t="s">
        <v>89</v>
      </c>
      <c r="B8" s="2" t="s">
        <v>90</v>
      </c>
      <c r="C8" s="1">
        <v>40116</v>
      </c>
      <c r="D8" s="1">
        <v>40121</v>
      </c>
      <c r="E8" s="2" t="s">
        <v>91</v>
      </c>
      <c r="F8" s="2" t="s">
        <v>92</v>
      </c>
      <c r="G8" s="2" t="s">
        <v>56</v>
      </c>
      <c r="H8" s="3">
        <v>0</v>
      </c>
      <c r="I8" s="3">
        <v>0</v>
      </c>
      <c r="J8" s="3">
        <v>0</v>
      </c>
      <c r="K8" s="3">
        <v>3000</v>
      </c>
      <c r="L8" s="3">
        <v>2000</v>
      </c>
      <c r="M8" s="3">
        <v>2000</v>
      </c>
      <c r="N8" s="6">
        <v>57</v>
      </c>
    </row>
    <row r="9" spans="1:14" ht="12.75">
      <c r="A9" s="2" t="s">
        <v>93</v>
      </c>
      <c r="B9" s="2" t="s">
        <v>94</v>
      </c>
      <c r="C9" s="1">
        <v>40153</v>
      </c>
      <c r="D9" s="1">
        <v>40158</v>
      </c>
      <c r="E9" s="2" t="s">
        <v>95</v>
      </c>
      <c r="F9" s="2" t="s">
        <v>96</v>
      </c>
      <c r="G9" s="2" t="s">
        <v>56</v>
      </c>
      <c r="H9" s="3">
        <v>0</v>
      </c>
      <c r="I9" s="3">
        <v>0</v>
      </c>
      <c r="J9" s="3">
        <v>0</v>
      </c>
      <c r="K9" s="3">
        <v>5395.54</v>
      </c>
      <c r="L9" s="3">
        <v>5395.54</v>
      </c>
      <c r="M9" s="3">
        <v>5395.54</v>
      </c>
      <c r="N9" s="6">
        <v>20</v>
      </c>
    </row>
    <row r="10" spans="1:14" ht="12.75">
      <c r="A10" s="2" t="s">
        <v>97</v>
      </c>
      <c r="B10" s="2" t="s">
        <v>98</v>
      </c>
      <c r="C10" s="1">
        <v>40157</v>
      </c>
      <c r="D10" s="1">
        <v>40162</v>
      </c>
      <c r="E10" s="2" t="s">
        <v>99</v>
      </c>
      <c r="F10" s="2" t="s">
        <v>100</v>
      </c>
      <c r="G10" s="2" t="s">
        <v>56</v>
      </c>
      <c r="H10" s="3">
        <v>0</v>
      </c>
      <c r="I10" s="3">
        <v>0</v>
      </c>
      <c r="J10" s="3">
        <v>0</v>
      </c>
      <c r="K10" s="3">
        <v>9724.68</v>
      </c>
      <c r="L10" s="3">
        <v>8000</v>
      </c>
      <c r="M10" s="3">
        <v>8000</v>
      </c>
      <c r="N10" s="6">
        <v>16</v>
      </c>
    </row>
  </sheetData>
  <sheetProtection/>
  <mergeCells count="4">
    <mergeCell ref="A3:N3"/>
    <mergeCell ref="A1:N1"/>
    <mergeCell ref="A2:N2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20" customWidth="1"/>
    <col min="2" max="2" width="13.7109375" style="20" customWidth="1"/>
    <col min="3" max="3" width="23.57421875" style="20" customWidth="1"/>
    <col min="4" max="9" width="9.140625" style="20" customWidth="1"/>
    <col min="10" max="16384" width="9.140625" style="14" customWidth="1"/>
  </cols>
  <sheetData>
    <row r="1" spans="1:9" ht="18">
      <c r="A1" s="15" t="s">
        <v>43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5">
      <c r="A3" s="17" t="s">
        <v>21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 t="s">
        <v>44</v>
      </c>
      <c r="C4" s="16"/>
      <c r="D4" s="16"/>
      <c r="E4" s="16"/>
      <c r="F4" s="16"/>
      <c r="G4" s="16"/>
      <c r="H4" s="16"/>
      <c r="I4" s="16"/>
    </row>
    <row r="5" spans="1:9" ht="12.75">
      <c r="A5" s="16"/>
      <c r="B5" s="16"/>
      <c r="C5" s="16"/>
      <c r="D5" s="16"/>
      <c r="E5" s="16"/>
      <c r="F5" s="16"/>
      <c r="G5" s="16"/>
      <c r="H5" s="16"/>
      <c r="I5" s="16"/>
    </row>
    <row r="6" spans="1:9" ht="15">
      <c r="A6" s="17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16"/>
      <c r="B7" s="16" t="s">
        <v>23</v>
      </c>
      <c r="C7" s="16"/>
      <c r="D7" s="16"/>
      <c r="E7" s="16"/>
      <c r="F7" s="16"/>
      <c r="G7" s="16"/>
      <c r="H7" s="16"/>
      <c r="I7" s="16"/>
    </row>
    <row r="8" spans="1:9" ht="12.75">
      <c r="A8" s="16"/>
      <c r="B8" s="18" t="s">
        <v>32</v>
      </c>
      <c r="C8" s="19" t="s">
        <v>46</v>
      </c>
      <c r="D8" s="16"/>
      <c r="E8" s="16"/>
      <c r="F8" s="16"/>
      <c r="G8" s="16"/>
      <c r="H8" s="16"/>
      <c r="I8" s="16"/>
    </row>
    <row r="9" spans="1:9" ht="12.75">
      <c r="A9" s="16"/>
      <c r="B9" s="18" t="s">
        <v>33</v>
      </c>
      <c r="C9" s="19" t="s">
        <v>47</v>
      </c>
      <c r="D9" s="16"/>
      <c r="E9" s="16"/>
      <c r="F9" s="16"/>
      <c r="G9" s="16"/>
      <c r="H9" s="16"/>
      <c r="I9" s="16"/>
    </row>
    <row r="10" spans="1:9" ht="12.75">
      <c r="A10" s="16"/>
      <c r="B10" s="18" t="s">
        <v>24</v>
      </c>
      <c r="C10" s="19" t="s">
        <v>45</v>
      </c>
      <c r="D10" s="16"/>
      <c r="E10" s="16"/>
      <c r="F10" s="16"/>
      <c r="G10" s="16"/>
      <c r="H10" s="16"/>
      <c r="I10" s="16"/>
    </row>
    <row r="11" spans="1:9" ht="12.75">
      <c r="A11" s="16"/>
      <c r="B11" s="18" t="s">
        <v>25</v>
      </c>
      <c r="C11" s="19" t="s">
        <v>26</v>
      </c>
      <c r="D11" s="16"/>
      <c r="E11" s="16"/>
      <c r="F11" s="16"/>
      <c r="G11" s="16"/>
      <c r="H11" s="16"/>
      <c r="I11" s="16"/>
    </row>
    <row r="13" spans="1:9" ht="12.75">
      <c r="A13" s="16"/>
      <c r="B13" s="21" t="s">
        <v>34</v>
      </c>
      <c r="C13" s="16"/>
      <c r="D13" s="16"/>
      <c r="E13" s="16"/>
      <c r="F13" s="16"/>
      <c r="G13" s="16"/>
      <c r="H13" s="16"/>
      <c r="I13" s="16"/>
    </row>
    <row r="14" spans="1:9" ht="12.75">
      <c r="A14" s="16"/>
      <c r="B14" s="16"/>
      <c r="C14" s="16" t="s">
        <v>53</v>
      </c>
      <c r="D14" s="16"/>
      <c r="E14" s="16"/>
      <c r="F14" s="16"/>
      <c r="G14" s="16"/>
      <c r="H14" s="16"/>
      <c r="I14" s="16"/>
    </row>
    <row r="15" spans="1:9" ht="12.75">
      <c r="A15" s="16"/>
      <c r="B15" s="16"/>
      <c r="C15" s="20" t="s">
        <v>62</v>
      </c>
      <c r="D15" s="16"/>
      <c r="F15" s="16"/>
      <c r="G15" s="16"/>
      <c r="H15" s="16"/>
      <c r="I15" s="16"/>
    </row>
    <row r="16" spans="1:9" ht="12.75">
      <c r="A16" s="16"/>
      <c r="B16" s="16"/>
      <c r="C16" s="20" t="s">
        <v>54</v>
      </c>
      <c r="D16" s="16"/>
      <c r="F16" s="16"/>
      <c r="G16" s="16"/>
      <c r="H16" s="16"/>
      <c r="I16" s="16"/>
    </row>
    <row r="17" spans="1:9" ht="12.75">
      <c r="A17" s="16"/>
      <c r="B17" s="16"/>
      <c r="C17" s="20" t="s">
        <v>61</v>
      </c>
      <c r="D17" s="16"/>
      <c r="F17" s="16"/>
      <c r="G17" s="16"/>
      <c r="H17" s="16"/>
      <c r="I17" s="16"/>
    </row>
    <row r="18" spans="1:12" ht="12.75">
      <c r="A18" s="16"/>
      <c r="B18" s="16"/>
      <c r="C18" s="20" t="s">
        <v>55</v>
      </c>
      <c r="D18" s="16"/>
      <c r="F18" s="16"/>
      <c r="G18" s="16"/>
      <c r="H18" s="16"/>
      <c r="I18" s="16"/>
      <c r="L18" s="14" t="s">
        <v>56</v>
      </c>
    </row>
    <row r="19" spans="1:9" ht="12.75">
      <c r="A19" s="16"/>
      <c r="B19" s="16"/>
      <c r="C19" s="14" t="s">
        <v>57</v>
      </c>
      <c r="D19" s="16"/>
      <c r="E19" s="14"/>
      <c r="F19" s="16"/>
      <c r="G19" s="16"/>
      <c r="H19" s="16"/>
      <c r="I19" s="16"/>
    </row>
    <row r="20" spans="1:9" ht="12.75">
      <c r="A20" s="16"/>
      <c r="B20" s="16"/>
      <c r="C20" s="14" t="s">
        <v>58</v>
      </c>
      <c r="D20" s="16"/>
      <c r="E20" s="14"/>
      <c r="F20" s="16"/>
      <c r="G20" s="16"/>
      <c r="H20" s="16"/>
      <c r="I20" s="16"/>
    </row>
    <row r="21" spans="1:12" ht="12.75">
      <c r="A21" s="16"/>
      <c r="B21" s="16"/>
      <c r="C21" s="14" t="s">
        <v>59</v>
      </c>
      <c r="D21" s="16"/>
      <c r="E21" s="14"/>
      <c r="F21" s="16"/>
      <c r="G21" s="16"/>
      <c r="H21" s="16"/>
      <c r="I21" s="16"/>
      <c r="L21" s="14" t="s">
        <v>56</v>
      </c>
    </row>
    <row r="22" spans="1:9" ht="12.75">
      <c r="A22" s="16"/>
      <c r="B22" s="16"/>
      <c r="C22" s="14" t="s">
        <v>60</v>
      </c>
      <c r="D22" s="16"/>
      <c r="E22" s="14"/>
      <c r="F22" s="16"/>
      <c r="G22" s="16"/>
      <c r="H22" s="16"/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21" t="s">
        <v>1</v>
      </c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16"/>
      <c r="C25" s="16" t="s">
        <v>63</v>
      </c>
      <c r="D25" s="16"/>
      <c r="E25" s="16"/>
      <c r="F25" s="16"/>
      <c r="G25" s="16"/>
      <c r="H25" s="16"/>
      <c r="I25" s="16"/>
    </row>
    <row r="26" spans="1:9" ht="12.75">
      <c r="A26" s="16"/>
      <c r="B26" s="16"/>
      <c r="C26" s="16" t="s">
        <v>64</v>
      </c>
      <c r="D26" s="16"/>
      <c r="E26" s="14"/>
      <c r="F26" s="16"/>
      <c r="G26" s="16"/>
      <c r="H26" s="16"/>
      <c r="I26" s="16"/>
    </row>
    <row r="27" spans="1:9" ht="12.75">
      <c r="A27" s="16"/>
      <c r="B27" s="16"/>
      <c r="C27" s="16" t="s">
        <v>65</v>
      </c>
      <c r="D27" s="16"/>
      <c r="E27" s="14"/>
      <c r="F27" s="16"/>
      <c r="G27" s="16"/>
      <c r="H27" s="16"/>
      <c r="I27" s="16"/>
    </row>
    <row r="28" spans="1:9" ht="12.75">
      <c r="A28" s="16"/>
      <c r="B28" s="16"/>
      <c r="C28" s="16" t="s">
        <v>66</v>
      </c>
      <c r="D28" s="16"/>
      <c r="E28" s="14"/>
      <c r="F28" s="16"/>
      <c r="G28" s="16"/>
      <c r="H28" s="16"/>
      <c r="I28" s="16"/>
    </row>
    <row r="29" spans="1:9" ht="12.75">
      <c r="A29" s="16"/>
      <c r="B29" s="16"/>
      <c r="C29" s="16" t="s">
        <v>67</v>
      </c>
      <c r="D29" s="16"/>
      <c r="E29" s="14"/>
      <c r="F29" s="16"/>
      <c r="G29" s="16"/>
      <c r="H29" s="16"/>
      <c r="I29" s="16"/>
    </row>
    <row r="30" spans="1:9" ht="12.75">
      <c r="A30" s="16"/>
      <c r="B30" s="16"/>
      <c r="C30" s="16" t="s">
        <v>57</v>
      </c>
      <c r="D30" s="16"/>
      <c r="E30" s="14"/>
      <c r="F30" s="16"/>
      <c r="G30" s="16"/>
      <c r="H30" s="16"/>
      <c r="I30" s="16"/>
    </row>
    <row r="31" spans="1:9" ht="12.75">
      <c r="A31" s="16"/>
      <c r="B31" s="16"/>
      <c r="C31" s="16" t="s">
        <v>58</v>
      </c>
      <c r="D31" s="16"/>
      <c r="E31" s="14"/>
      <c r="F31" s="16"/>
      <c r="G31" s="16"/>
      <c r="H31" s="16"/>
      <c r="I31" s="16"/>
    </row>
    <row r="32" spans="1:12" ht="12.75">
      <c r="A32" s="16"/>
      <c r="B32" s="16"/>
      <c r="C32" s="16" t="s">
        <v>68</v>
      </c>
      <c r="D32" s="16"/>
      <c r="E32" s="14"/>
      <c r="F32" s="16"/>
      <c r="G32" s="16"/>
      <c r="H32" s="16"/>
      <c r="I32" s="16"/>
      <c r="L32" s="14" t="s">
        <v>56</v>
      </c>
    </row>
    <row r="33" spans="1:12" ht="12.75">
      <c r="A33" s="16"/>
      <c r="B33" s="16"/>
      <c r="C33" s="16" t="s">
        <v>52</v>
      </c>
      <c r="D33" s="16"/>
      <c r="E33" s="14"/>
      <c r="F33" s="16"/>
      <c r="G33" s="16"/>
      <c r="H33" s="16"/>
      <c r="I33" s="16"/>
      <c r="L33" s="14" t="s">
        <v>56</v>
      </c>
    </row>
    <row r="34" spans="1:9" ht="12.75">
      <c r="A34" s="16"/>
      <c r="B34" s="16"/>
      <c r="C34" s="16" t="s">
        <v>69</v>
      </c>
      <c r="D34" s="16"/>
      <c r="E34" s="14"/>
      <c r="F34" s="16"/>
      <c r="G34" s="16"/>
      <c r="H34" s="16"/>
      <c r="I34" s="16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6"/>
      <c r="B36" s="21" t="s">
        <v>27</v>
      </c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 t="s">
        <v>28</v>
      </c>
      <c r="D37" s="16"/>
      <c r="E37" s="16"/>
      <c r="F37" s="16"/>
      <c r="G37" s="16"/>
      <c r="H37" s="16"/>
      <c r="I37" s="16"/>
    </row>
    <row r="38" spans="1:9" ht="12.75">
      <c r="A38" s="16"/>
      <c r="B38" s="16"/>
      <c r="C38" s="16" t="s">
        <v>29</v>
      </c>
      <c r="D38" s="16"/>
      <c r="E38" s="16"/>
      <c r="F38" s="16"/>
      <c r="G38" s="16"/>
      <c r="H38" s="16"/>
      <c r="I38" s="16"/>
    </row>
    <row r="39" spans="1:9" ht="12.75">
      <c r="A39" s="16"/>
      <c r="B39" s="16"/>
      <c r="C39" s="18" t="str">
        <f>SUBSTITUTE(Date!A5,CHAR(10)," ")</f>
        <v>Cod partener</v>
      </c>
      <c r="D39" s="19" t="s">
        <v>35</v>
      </c>
      <c r="E39" s="16"/>
      <c r="F39" s="16"/>
      <c r="G39" s="16"/>
      <c r="H39" s="16"/>
      <c r="I39" s="16"/>
    </row>
    <row r="40" spans="1:9" ht="12.75">
      <c r="A40" s="16"/>
      <c r="B40" s="16"/>
      <c r="C40" s="18" t="str">
        <f>SUBSTITUTE(Date!B5,CHAR(10)," ")</f>
        <v>Denumire partener</v>
      </c>
      <c r="D40" s="19" t="s">
        <v>36</v>
      </c>
      <c r="E40" s="16"/>
      <c r="F40" s="16"/>
      <c r="G40" s="16"/>
      <c r="H40" s="16"/>
      <c r="I40" s="16"/>
    </row>
    <row r="41" spans="1:9" ht="12.75">
      <c r="A41" s="16"/>
      <c r="B41" s="16"/>
      <c r="C41" s="18" t="str">
        <f>SUBSTITUTE(Date!C5,CHAR(10)," ")</f>
        <v>Data facturii</v>
      </c>
      <c r="D41" s="19" t="s">
        <v>37</v>
      </c>
      <c r="E41" s="16"/>
      <c r="F41" s="16"/>
      <c r="G41" s="16"/>
      <c r="H41" s="16"/>
      <c r="I41" s="16"/>
    </row>
    <row r="42" spans="1:9" ht="12.75">
      <c r="A42" s="16"/>
      <c r="B42" s="16"/>
      <c r="C42" s="18" t="str">
        <f>SUBSTITUTE(Date!D5,CHAR(10)," ")</f>
        <v>Data scadentei</v>
      </c>
      <c r="D42" s="22" t="s">
        <v>38</v>
      </c>
      <c r="E42" s="16"/>
      <c r="F42" s="16"/>
      <c r="G42" s="16"/>
      <c r="H42" s="16"/>
      <c r="I42" s="16"/>
    </row>
    <row r="43" spans="1:9" ht="12.75">
      <c r="A43" s="16"/>
      <c r="B43" s="16"/>
      <c r="C43" s="18" t="str">
        <f>SUBSTITUTE(Date!E5,CHAR(10)," ")</f>
        <v>Numar factura</v>
      </c>
      <c r="D43" s="19" t="s">
        <v>39</v>
      </c>
      <c r="E43" s="16"/>
      <c r="F43" s="16"/>
      <c r="G43" s="16"/>
      <c r="H43" s="16"/>
      <c r="I43" s="16"/>
    </row>
    <row r="44" spans="1:9" ht="12.75">
      <c r="A44" s="16"/>
      <c r="B44" s="16"/>
      <c r="C44" s="18" t="str">
        <f>SUBSTITUTE(Date!F5,CHAR(10)," ")</f>
        <v>Serie factura</v>
      </c>
      <c r="D44" s="19" t="s">
        <v>40</v>
      </c>
      <c r="E44" s="16"/>
      <c r="F44" s="16"/>
      <c r="G44" s="16"/>
      <c r="H44" s="16"/>
      <c r="I44" s="16"/>
    </row>
    <row r="45" spans="1:9" ht="12.75">
      <c r="A45" s="16"/>
      <c r="B45" s="16"/>
      <c r="C45" s="18" t="str">
        <f>SUBSTITUTE(Date!G5,CHAR(10)," ")</f>
        <v>Moneda</v>
      </c>
      <c r="D45" s="22" t="s">
        <v>51</v>
      </c>
      <c r="E45" s="16"/>
      <c r="F45" s="16"/>
      <c r="G45" s="16"/>
      <c r="H45" s="16"/>
      <c r="I45" s="16"/>
    </row>
    <row r="46" spans="1:9" ht="12.75">
      <c r="A46" s="16"/>
      <c r="B46" s="16"/>
      <c r="C46" s="18" t="str">
        <f>SUBSTITUTE(Date!H5,CHAR(10)," ")</f>
        <v>Valoare factura (valuta)</v>
      </c>
      <c r="D46" s="19" t="s">
        <v>41</v>
      </c>
      <c r="E46" s="16"/>
      <c r="F46" s="16"/>
      <c r="G46" s="16"/>
      <c r="H46" s="16"/>
      <c r="I46" s="16"/>
    </row>
    <row r="47" spans="1:9" ht="12.75">
      <c r="A47" s="16"/>
      <c r="B47" s="16"/>
      <c r="C47" s="18" t="str">
        <f>SUBSTITUTE(Date!I5,CHAR(10)," ")</f>
        <v>Valoare neincasata (valuta)</v>
      </c>
      <c r="D47" s="19" t="s">
        <v>50</v>
      </c>
      <c r="E47" s="16"/>
      <c r="F47" s="16"/>
      <c r="G47" s="16"/>
      <c r="H47" s="16"/>
      <c r="I47" s="16"/>
    </row>
    <row r="48" spans="1:9" ht="12.75">
      <c r="A48" s="16"/>
      <c r="B48" s="16"/>
      <c r="C48" s="18" t="str">
        <f>SUBSTITUTE(Date!J5,CHAR(10)," ")</f>
        <v>Valoare scadenta (valuta)</v>
      </c>
      <c r="D48" s="19" t="s">
        <v>70</v>
      </c>
      <c r="E48" s="16"/>
      <c r="F48" s="16"/>
      <c r="G48" s="16"/>
      <c r="H48" s="16"/>
      <c r="I48" s="16"/>
    </row>
    <row r="49" spans="1:9" ht="12.75">
      <c r="A49" s="16"/>
      <c r="B49" s="16"/>
      <c r="C49" s="18" t="str">
        <f>SUBSTITUTE(Date!K5,CHAR(10)," ")</f>
        <v>Valoare factura (lei)</v>
      </c>
      <c r="D49" s="19" t="s">
        <v>71</v>
      </c>
      <c r="E49" s="16"/>
      <c r="F49" s="16"/>
      <c r="G49" s="16"/>
      <c r="H49" s="16"/>
      <c r="I49" s="16"/>
    </row>
    <row r="50" spans="1:9" ht="12.75">
      <c r="A50" s="16"/>
      <c r="B50" s="16"/>
      <c r="C50" s="18"/>
      <c r="D50" s="19" t="s">
        <v>72</v>
      </c>
      <c r="E50" s="16"/>
      <c r="F50" s="16"/>
      <c r="G50" s="16"/>
      <c r="H50" s="16"/>
      <c r="I50" s="16"/>
    </row>
    <row r="51" spans="1:9" ht="12.75">
      <c r="A51" s="16"/>
      <c r="B51" s="16"/>
      <c r="C51" s="18" t="str">
        <f>SUBSTITUTE(Date!L5,CHAR(10)," ")</f>
        <v>Valoare neincasata (lei)</v>
      </c>
      <c r="D51" s="19" t="s">
        <v>48</v>
      </c>
      <c r="E51" s="16"/>
      <c r="F51" s="16"/>
      <c r="G51" s="16"/>
      <c r="H51" s="16"/>
      <c r="I51" s="16"/>
    </row>
    <row r="52" spans="1:9" ht="12.75">
      <c r="A52" s="16"/>
      <c r="B52" s="16"/>
      <c r="C52" s="18" t="str">
        <f>SUBSTITUTE(Date!M5,CHAR(10)," ")</f>
        <v>Valoare scadenta (lei)</v>
      </c>
      <c r="D52" s="19" t="s">
        <v>49</v>
      </c>
      <c r="E52" s="16"/>
      <c r="F52" s="16"/>
      <c r="G52" s="16"/>
      <c r="H52" s="16"/>
      <c r="I52" s="16"/>
    </row>
    <row r="53" spans="1:9" ht="12.75">
      <c r="A53" s="16"/>
      <c r="B53" s="16"/>
      <c r="C53" s="18" t="str">
        <f>SUBSTITUTE(Date!N5,CHAR(10)," ")</f>
        <v>Zile intarziere</v>
      </c>
      <c r="D53" s="19" t="s">
        <v>73</v>
      </c>
      <c r="E53" s="16"/>
      <c r="F53" s="16"/>
      <c r="G53" s="16"/>
      <c r="H53" s="16"/>
      <c r="I53" s="16"/>
    </row>
    <row r="54" spans="1:9" ht="12.75">
      <c r="A54" s="16"/>
      <c r="B54" s="16"/>
      <c r="C54" s="18"/>
      <c r="D54" s="19" t="s">
        <v>74</v>
      </c>
      <c r="E54" s="16"/>
      <c r="F54" s="16"/>
      <c r="G54" s="16"/>
      <c r="H54" s="16"/>
      <c r="I54" s="16"/>
    </row>
    <row r="55" spans="1:9" ht="12.7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7" t="s">
        <v>30</v>
      </c>
      <c r="B56" s="16"/>
      <c r="C56" s="16"/>
      <c r="D56" s="16"/>
      <c r="E56" s="16"/>
      <c r="F56" s="16"/>
      <c r="G56" s="16"/>
      <c r="H56" s="16"/>
      <c r="I56" s="16"/>
    </row>
    <row r="57" spans="1:9" ht="12.75">
      <c r="A57" s="16"/>
      <c r="B57" s="16" t="s">
        <v>75</v>
      </c>
      <c r="C57" s="16"/>
      <c r="D57" s="16"/>
      <c r="E57" s="16"/>
      <c r="F57" s="16"/>
      <c r="G57" s="16"/>
      <c r="H57" s="16"/>
      <c r="I57" s="16"/>
    </row>
    <row r="58" spans="1:9" ht="12.75">
      <c r="A58" s="16"/>
      <c r="B58" s="16" t="s">
        <v>76</v>
      </c>
      <c r="C58" s="16"/>
      <c r="D58" s="16"/>
      <c r="E58" s="16"/>
      <c r="F58" s="16"/>
      <c r="G58" s="16"/>
      <c r="H58" s="16"/>
      <c r="I58" s="16"/>
    </row>
    <row r="59" spans="1:9" ht="12.75">
      <c r="A59" s="16"/>
      <c r="B59" s="16" t="s">
        <v>42</v>
      </c>
      <c r="C59" s="16"/>
      <c r="D59" s="16"/>
      <c r="E59" s="16"/>
      <c r="F59" s="16"/>
      <c r="G59" s="16"/>
      <c r="H59" s="16"/>
      <c r="I59" s="16"/>
    </row>
    <row r="60" spans="1:9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7" t="s">
        <v>31</v>
      </c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16"/>
      <c r="B62" s="20" t="s">
        <v>77</v>
      </c>
      <c r="C62" s="16"/>
      <c r="D62" s="16"/>
      <c r="E62" s="16"/>
      <c r="F62" s="16"/>
      <c r="G62" s="16"/>
      <c r="H62" s="16"/>
      <c r="I62" s="16"/>
    </row>
    <row r="63" spans="1:9" ht="12.75">
      <c r="A63" s="16"/>
      <c r="B63" s="20" t="s">
        <v>78</v>
      </c>
      <c r="C63" s="16"/>
      <c r="D63" s="16"/>
      <c r="E63" s="16"/>
      <c r="F63" s="16"/>
      <c r="G63" s="16"/>
      <c r="H63" s="16"/>
      <c r="I63" s="16"/>
    </row>
    <row r="64" spans="1:9" ht="12.7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2.75">
      <c r="A65" s="16"/>
      <c r="B65" s="16"/>
      <c r="C65" s="16"/>
      <c r="D65" s="16"/>
      <c r="E65" s="16"/>
      <c r="F65" s="16"/>
      <c r="G65" s="16"/>
      <c r="H65" s="16"/>
      <c r="I65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mozes</cp:lastModifiedBy>
  <cp:lastPrinted>2010-03-20T10:11:36Z</cp:lastPrinted>
  <dcterms:created xsi:type="dcterms:W3CDTF">1996-10-14T23:33:28Z</dcterms:created>
  <dcterms:modified xsi:type="dcterms:W3CDTF">2010-11-09T15:52:36Z</dcterms:modified>
  <cp:category/>
  <cp:version/>
  <cp:contentType/>
  <cp:contentStatus/>
</cp:coreProperties>
</file>